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workbookProtection workbookAlgorithmName="SHA-512" workbookHashValue="qW/yI91j8gf7HRLZDrmlfLtfikeAJPqM3jv4/v/Yw0w8J74RVpJMUSE8kPSADQgBW96t7Lq6x7gMIbP8ttrCgg==" workbookSaltValue="6EhW6y5Pg+ddxEATLNtL7A==" workbookSpinCount="100000" lockStructure="1" lockWindows="1"/>
  <bookViews>
    <workbookView xWindow="0" yWindow="0" windowWidth="19200" windowHeight="7050" tabRatio="697"/>
  </bookViews>
  <sheets>
    <sheet name="YR9 DRAFT Budget" sheetId="6" r:id="rId1"/>
  </sheets>
  <definedNames>
    <definedName name="_xlnm.Print_Area" localSheetId="0">'YR9 DRAFT Budget'!$A$1:$J$37</definedName>
  </definedNames>
  <calcPr calcId="162913"/>
</workbook>
</file>

<file path=xl/calcChain.xml><?xml version="1.0" encoding="utf-8"?>
<calcChain xmlns="http://schemas.openxmlformats.org/spreadsheetml/2006/main">
  <c r="C13" i="6" l="1"/>
  <c r="J29" i="6"/>
  <c r="C29" i="6"/>
  <c r="D29" i="6"/>
  <c r="E29" i="6"/>
  <c r="F29" i="6"/>
  <c r="G29" i="6"/>
  <c r="H29" i="6"/>
  <c r="I32" i="6"/>
  <c r="C11" i="6" l="1"/>
  <c r="I27" i="6"/>
  <c r="I26" i="6"/>
  <c r="I25" i="6" l="1"/>
  <c r="I24" i="6" l="1"/>
  <c r="I29" i="6" s="1"/>
  <c r="I33" i="6" l="1"/>
  <c r="I35" i="6" s="1"/>
  <c r="G35" i="6"/>
  <c r="E35" i="6"/>
  <c r="D35" i="6"/>
  <c r="C35" i="6"/>
  <c r="C6" i="6"/>
  <c r="C12" i="6" s="1"/>
  <c r="C14" i="6" s="1"/>
</calcChain>
</file>

<file path=xl/sharedStrings.xml><?xml version="1.0" encoding="utf-8"?>
<sst xmlns="http://schemas.openxmlformats.org/spreadsheetml/2006/main" count="72" uniqueCount="51">
  <si>
    <t>Program Name</t>
  </si>
  <si>
    <t xml:space="preserve"> Program Areas</t>
  </si>
  <si>
    <t>Category 1000</t>
  </si>
  <si>
    <t>Category 2000</t>
  </si>
  <si>
    <t>Category 3000</t>
  </si>
  <si>
    <t>Category 4000</t>
  </si>
  <si>
    <t>Category 5000</t>
  </si>
  <si>
    <t>Category 6000</t>
  </si>
  <si>
    <t>(SBCC Faculty/ Instructional Salaries)</t>
  </si>
  <si>
    <t>(SBCC Hourlies/Tutors/ Instructional Aids)</t>
  </si>
  <si>
    <t>(SBCC Employee Benefits)</t>
  </si>
  <si>
    <t xml:space="preserve"> </t>
  </si>
  <si>
    <t xml:space="preserve"> Distribution %</t>
  </si>
  <si>
    <t>Administration &amp; Umbrella Services</t>
  </si>
  <si>
    <t>Indirect (5%)</t>
  </si>
  <si>
    <t>Adult Education (ABE, ASE, Basic Skills);English as a Second Language/Citizenship;Entry or Reentry into the Workforce;Adults with Disabilities;Literacy</t>
  </si>
  <si>
    <t>REQUESTED</t>
  </si>
  <si>
    <t xml:space="preserve"> SUBTOTAL</t>
  </si>
  <si>
    <t>Remaining Unallocated</t>
  </si>
  <si>
    <t>CAEP Staff (includes 25-30% for benefits)</t>
  </si>
  <si>
    <t xml:space="preserve">TOTAL </t>
  </si>
  <si>
    <t>NC SBCC Student Support Services</t>
  </si>
  <si>
    <t xml:space="preserve"> SUBTOTAL </t>
  </si>
  <si>
    <t>Programming</t>
  </si>
  <si>
    <t>TOTAL</t>
  </si>
  <si>
    <t>Total w/ Remaining Unallocated</t>
  </si>
  <si>
    <t xml:space="preserve">Recommendation for New &amp; Existing Programs </t>
  </si>
  <si>
    <t>2) SB County Jail: Transitions Program</t>
  </si>
  <si>
    <t>RECOMMENDATION</t>
  </si>
  <si>
    <t>Santa Barbara Public Library: Adult Education Program</t>
  </si>
  <si>
    <t>(All CAEP Programs: Supplies and Materials, Computer Software (not hardware)</t>
  </si>
  <si>
    <t>(All CAEP Programs: Consultants, Professional Development, Meeting Expenses)</t>
  </si>
  <si>
    <t>(All CAEP Programs: Capital Outlay, Computer Hardware not software)</t>
  </si>
  <si>
    <t>Marketing</t>
  </si>
  <si>
    <t>Adult Education (ESL Bilingual;Entry or Reentry into the Workforce;Adults with Disabilities)</t>
  </si>
  <si>
    <t>CAEP Year 9  2023-2024 Santa Barbara Adult Education Consortium:  DRAFT Budget (as of 8/2/23)</t>
  </si>
  <si>
    <t>Proposed Allocation ($999,080.00)</t>
  </si>
  <si>
    <t>NC SBCC English as a Second Language</t>
  </si>
  <si>
    <t>NC SBCC Adult High School / GED</t>
  </si>
  <si>
    <t>NC SBCC Career Skills Institute (CSI):                                          1 application for 3 CSI programs/objectives</t>
  </si>
  <si>
    <t>RECOMMENDATION (8/2023)</t>
  </si>
  <si>
    <t>To Programming: TBD</t>
  </si>
  <si>
    <t>To Admin &amp; Umbrella Services: TBD</t>
  </si>
  <si>
    <t>NOTES</t>
  </si>
  <si>
    <t>No Action</t>
  </si>
  <si>
    <t>Proceed with minor revisions</t>
  </si>
  <si>
    <t>Proceed</t>
  </si>
  <si>
    <t xml:space="preserve">4) Ready. Match. Hire! Program </t>
  </si>
  <si>
    <t xml:space="preserve">                                                                                                                                                            1) Curriculum Development</t>
  </si>
  <si>
    <t>CAEP Staff (includes 1 full time/1 part time: 25-30% for benefits)</t>
  </si>
  <si>
    <t>All CAEP Programs: Professional Development (DEI/Data/Online Training)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</si>
</sst>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_-[$$-409]* #,##0.00_ ;_-[$$-409]* \-#,##0.00\ ;_-[$$-409]* &quot;-&quot;??_ ;_-@_ "/>
    <numFmt numFmtId="166" formatCode="&quot;$&quot;#,##0.00;[Red]&quot;$&quot;#,##0.00"/>
    <numFmt numFmtId="167" formatCode="_-&quot;$&quot;* #,##0.00_-;\-&quot;$&quot;* #,##0.00_-;_-&quot;$&quot;* &quot;-&quot;??_-;_-@"/>
  </numFmts>
  <fonts count="2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Verdana"/>
      <family val="2"/>
    </font>
    <font>
      <b/>
      <sz val="12"/>
      <color rgb="FF000000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b/>
      <sz val="12"/>
      <color theme="1"/>
      <name val="Verdana"/>
      <family val="2"/>
    </font>
    <font>
      <b/>
      <sz val="14"/>
      <color theme="1"/>
      <name val="Verdana"/>
      <family val="2"/>
    </font>
    <font>
      <b/>
      <sz val="12"/>
      <color theme="1"/>
      <name val="Verdana"/>
      <family val="2"/>
    </font>
    <font>
      <sz val="12"/>
      <name val="Arial"/>
      <family val="2"/>
    </font>
    <font>
      <b/>
      <sz val="13"/>
      <color theme="1"/>
      <name val="Calibri"/>
      <family val="2"/>
    </font>
    <font>
      <sz val="12"/>
      <color theme="1"/>
      <name val="Verdana"/>
      <family val="2"/>
    </font>
    <font>
      <b/>
      <sz val="12"/>
      <color rgb="FF000000"/>
      <name val="Verdana"/>
      <family val="2"/>
    </font>
    <font>
      <b/>
      <sz val="11"/>
      <color rgb="FF000000"/>
      <name val="Verdana"/>
      <family val="2"/>
    </font>
    <font>
      <b/>
      <sz val="11"/>
      <color theme="1"/>
      <name val="Verdana"/>
      <family val="2"/>
    </font>
    <font>
      <sz val="14"/>
      <color theme="1"/>
      <name val="Calibri"/>
      <family val="2"/>
      <scheme val="minor"/>
    </font>
    <font>
      <sz val="12"/>
      <color rgb="FF000000"/>
      <name val="Verdana"/>
      <family val="2"/>
    </font>
    <font>
      <b/>
      <sz val="16"/>
      <color theme="1"/>
      <name val="Verdana"/>
      <family val="2"/>
    </font>
    <font>
      <b/>
      <sz val="16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rgb="FFD8D8D8"/>
      </patternFill>
    </fill>
    <fill>
      <patternFill patternType="solid">
        <fgColor theme="0" tint="-0.14999847407452621"/>
        <bgColor rgb="FFD8D8D8"/>
      </patternFill>
    </fill>
  </fills>
  <borders count="5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6">
    <xf numFmtId="0" fontId="0" fillId="0" borderId="0" xfId="0"/>
    <xf numFmtId="0" fontId="4" fillId="0" borderId="0" xfId="0" applyFont="1"/>
    <xf numFmtId="0" fontId="7" fillId="0" borderId="7" xfId="0" applyFont="1" applyFill="1" applyBorder="1" applyAlignment="1">
      <alignment horizontal="left" vertical="center" wrapText="1"/>
    </xf>
    <xf numFmtId="0" fontId="4" fillId="0" borderId="0" xfId="0" applyFont="1" applyFill="1"/>
    <xf numFmtId="164" fontId="4" fillId="0" borderId="7" xfId="1" applyFont="1" applyFill="1" applyBorder="1"/>
    <xf numFmtId="164" fontId="8" fillId="0" borderId="0" xfId="1" applyFont="1" applyFill="1" applyBorder="1"/>
    <xf numFmtId="164" fontId="4" fillId="0" borderId="7" xfId="1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14" xfId="0" applyFont="1" applyFill="1" applyBorder="1" applyAlignment="1">
      <alignment wrapText="1"/>
    </xf>
    <xf numFmtId="164" fontId="8" fillId="2" borderId="18" xfId="1" applyFont="1" applyFill="1" applyBorder="1" applyAlignment="1">
      <alignment horizontal="left"/>
    </xf>
    <xf numFmtId="164" fontId="4" fillId="0" borderId="22" xfId="1" applyFont="1" applyFill="1" applyBorder="1"/>
    <xf numFmtId="164" fontId="4" fillId="0" borderId="13" xfId="1" applyFont="1" applyFill="1" applyBorder="1"/>
    <xf numFmtId="164" fontId="8" fillId="0" borderId="19" xfId="1" applyFont="1" applyFill="1" applyBorder="1"/>
    <xf numFmtId="0" fontId="4" fillId="0" borderId="11" xfId="0" applyFont="1" applyFill="1" applyBorder="1" applyAlignment="1">
      <alignment wrapText="1"/>
    </xf>
    <xf numFmtId="0" fontId="4" fillId="0" borderId="6" xfId="0" applyFont="1" applyFill="1" applyBorder="1" applyAlignment="1">
      <alignment vertical="center" wrapText="1"/>
    </xf>
    <xf numFmtId="164" fontId="4" fillId="0" borderId="6" xfId="1" applyFont="1" applyFill="1" applyBorder="1"/>
    <xf numFmtId="164" fontId="4" fillId="0" borderId="6" xfId="1" applyFont="1" applyFill="1" applyBorder="1" applyAlignment="1">
      <alignment horizontal="left"/>
    </xf>
    <xf numFmtId="167" fontId="10" fillId="0" borderId="0" xfId="0" applyNumberFormat="1" applyFont="1"/>
    <xf numFmtId="0" fontId="12" fillId="0" borderId="0" xfId="0" applyFont="1" applyAlignment="1">
      <alignment horizontal="center" vertical="center"/>
    </xf>
    <xf numFmtId="0" fontId="15" fillId="6" borderId="26" xfId="0" applyFont="1" applyFill="1" applyBorder="1" applyAlignment="1">
      <alignment horizontal="center" vertical="center" wrapText="1"/>
    </xf>
    <xf numFmtId="165" fontId="4" fillId="0" borderId="0" xfId="0" applyNumberFormat="1" applyFont="1" applyFill="1" applyBorder="1" applyAlignment="1">
      <alignment horizontal="left"/>
    </xf>
    <xf numFmtId="0" fontId="10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wrapText="1"/>
    </xf>
    <xf numFmtId="167" fontId="13" fillId="0" borderId="0" xfId="0" applyNumberFormat="1" applyFont="1" applyFill="1" applyBorder="1"/>
    <xf numFmtId="167" fontId="10" fillId="0" borderId="0" xfId="0" applyNumberFormat="1" applyFont="1" applyFill="1" applyBorder="1"/>
    <xf numFmtId="44" fontId="10" fillId="0" borderId="0" xfId="0" applyNumberFormat="1" applyFont="1" applyFill="1" applyBorder="1"/>
    <xf numFmtId="164" fontId="8" fillId="4" borderId="10" xfId="1" applyFont="1" applyFill="1" applyBorder="1"/>
    <xf numFmtId="0" fontId="14" fillId="6" borderId="33" xfId="0" applyFont="1" applyFill="1" applyBorder="1" applyAlignment="1">
      <alignment horizontal="center" vertical="center" wrapText="1"/>
    </xf>
    <xf numFmtId="0" fontId="10" fillId="6" borderId="33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/>
    </xf>
    <xf numFmtId="164" fontId="8" fillId="7" borderId="10" xfId="1" applyFont="1" applyFill="1" applyBorder="1"/>
    <xf numFmtId="165" fontId="4" fillId="7" borderId="12" xfId="0" applyNumberFormat="1" applyFont="1" applyFill="1" applyBorder="1" applyAlignment="1">
      <alignment horizontal="left"/>
    </xf>
    <xf numFmtId="165" fontId="4" fillId="7" borderId="13" xfId="0" applyNumberFormat="1" applyFont="1" applyFill="1" applyBorder="1" applyAlignment="1">
      <alignment horizontal="left"/>
    </xf>
    <xf numFmtId="0" fontId="8" fillId="6" borderId="17" xfId="0" applyFont="1" applyFill="1" applyBorder="1" applyAlignment="1">
      <alignment horizontal="right"/>
    </xf>
    <xf numFmtId="0" fontId="6" fillId="2" borderId="18" xfId="0" applyFont="1" applyFill="1" applyBorder="1" applyAlignment="1">
      <alignment horizontal="left" vertical="center" wrapText="1"/>
    </xf>
    <xf numFmtId="164" fontId="8" fillId="2" borderId="18" xfId="1" applyFont="1" applyFill="1" applyBorder="1"/>
    <xf numFmtId="166" fontId="9" fillId="3" borderId="12" xfId="0" applyNumberFormat="1" applyFont="1" applyFill="1" applyBorder="1" applyAlignment="1">
      <alignment horizontal="center" vertical="center" wrapText="1"/>
    </xf>
    <xf numFmtId="164" fontId="9" fillId="3" borderId="12" xfId="1" applyFont="1" applyFill="1" applyBorder="1" applyAlignment="1">
      <alignment horizontal="center" vertical="center"/>
    </xf>
    <xf numFmtId="164" fontId="13" fillId="0" borderId="27" xfId="1" applyFont="1" applyFill="1" applyBorder="1" applyAlignment="1"/>
    <xf numFmtId="164" fontId="13" fillId="0" borderId="7" xfId="1" applyFont="1" applyFill="1" applyBorder="1" applyAlignment="1"/>
    <xf numFmtId="164" fontId="8" fillId="0" borderId="10" xfId="1" applyFont="1" applyFill="1" applyBorder="1"/>
    <xf numFmtId="164" fontId="4" fillId="0" borderId="27" xfId="1" applyFont="1" applyFill="1" applyBorder="1" applyAlignment="1"/>
    <xf numFmtId="164" fontId="4" fillId="0" borderId="28" xfId="1" applyFont="1" applyFill="1" applyBorder="1" applyAlignment="1"/>
    <xf numFmtId="164" fontId="4" fillId="0" borderId="7" xfId="1" applyFont="1" applyFill="1" applyBorder="1" applyAlignment="1"/>
    <xf numFmtId="0" fontId="4" fillId="0" borderId="0" xfId="0" applyFont="1" applyFill="1" applyAlignment="1"/>
    <xf numFmtId="164" fontId="13" fillId="0" borderId="28" xfId="1" applyFont="1" applyFill="1" applyBorder="1" applyAlignment="1"/>
    <xf numFmtId="164" fontId="8" fillId="2" borderId="18" xfId="1" applyFont="1" applyFill="1" applyBorder="1" applyAlignment="1"/>
    <xf numFmtId="164" fontId="8" fillId="2" borderId="36" xfId="1" applyFont="1" applyFill="1" applyBorder="1" applyAlignment="1"/>
    <xf numFmtId="164" fontId="13" fillId="7" borderId="7" xfId="1" applyFont="1" applyFill="1" applyBorder="1" applyAlignment="1"/>
    <xf numFmtId="164" fontId="8" fillId="8" borderId="10" xfId="1" applyFont="1" applyFill="1" applyBorder="1"/>
    <xf numFmtId="165" fontId="8" fillId="8" borderId="19" xfId="0" applyNumberFormat="1" applyFont="1" applyFill="1" applyBorder="1" applyAlignment="1">
      <alignment horizontal="left"/>
    </xf>
    <xf numFmtId="4" fontId="4" fillId="0" borderId="0" xfId="0" applyNumberFormat="1" applyFont="1" applyFill="1"/>
    <xf numFmtId="164" fontId="13" fillId="7" borderId="7" xfId="1" applyNumberFormat="1" applyFont="1" applyFill="1" applyBorder="1" applyAlignment="1"/>
    <xf numFmtId="164" fontId="13" fillId="0" borderId="42" xfId="1" applyFont="1" applyFill="1" applyBorder="1" applyAlignment="1"/>
    <xf numFmtId="164" fontId="13" fillId="0" borderId="43" xfId="1" applyFont="1" applyFill="1" applyBorder="1" applyAlignment="1"/>
    <xf numFmtId="0" fontId="8" fillId="0" borderId="45" xfId="0" applyFont="1" applyFill="1" applyBorder="1" applyAlignment="1" applyProtection="1">
      <alignment wrapText="1"/>
    </xf>
    <xf numFmtId="164" fontId="13" fillId="0" borderId="46" xfId="1" applyFont="1" applyFill="1" applyBorder="1" applyAlignment="1"/>
    <xf numFmtId="164" fontId="13" fillId="7" borderId="43" xfId="1" applyFont="1" applyFill="1" applyBorder="1" applyAlignment="1"/>
    <xf numFmtId="164" fontId="4" fillId="0" borderId="7" xfId="1" applyFont="1" applyBorder="1"/>
    <xf numFmtId="164" fontId="4" fillId="7" borderId="44" xfId="1" applyFont="1" applyFill="1" applyBorder="1" applyAlignment="1"/>
    <xf numFmtId="164" fontId="4" fillId="7" borderId="7" xfId="1" applyFont="1" applyFill="1" applyBorder="1"/>
    <xf numFmtId="164" fontId="4" fillId="7" borderId="13" xfId="1" applyFont="1" applyFill="1" applyBorder="1"/>
    <xf numFmtId="0" fontId="4" fillId="0" borderId="0" xfId="0" applyFont="1" applyFill="1" applyAlignment="1">
      <alignment horizontal="left"/>
    </xf>
    <xf numFmtId="8" fontId="4" fillId="0" borderId="0" xfId="0" applyNumberFormat="1" applyFont="1" applyFill="1" applyAlignment="1">
      <alignment horizontal="left"/>
    </xf>
    <xf numFmtId="4" fontId="4" fillId="0" borderId="0" xfId="0" applyNumberFormat="1" applyFont="1" applyFill="1" applyAlignment="1">
      <alignment horizontal="left"/>
    </xf>
    <xf numFmtId="164" fontId="13" fillId="0" borderId="47" xfId="1" applyFont="1" applyFill="1" applyBorder="1" applyAlignment="1"/>
    <xf numFmtId="164" fontId="13" fillId="0" borderId="48" xfId="1" applyFont="1" applyFill="1" applyBorder="1" applyAlignment="1"/>
    <xf numFmtId="164" fontId="18" fillId="0" borderId="48" xfId="0" applyNumberFormat="1" applyFont="1" applyFill="1" applyBorder="1" applyAlignment="1">
      <alignment wrapText="1"/>
    </xf>
    <xf numFmtId="164" fontId="4" fillId="0" borderId="47" xfId="1" applyFont="1" applyBorder="1"/>
    <xf numFmtId="0" fontId="10" fillId="6" borderId="49" xfId="0" applyFont="1" applyFill="1" applyBorder="1" applyAlignment="1">
      <alignment horizontal="center" vertical="center" wrapText="1"/>
    </xf>
    <xf numFmtId="0" fontId="16" fillId="6" borderId="50" xfId="0" applyFont="1" applyFill="1" applyBorder="1" applyAlignment="1">
      <alignment horizontal="center" vertical="center" wrapText="1"/>
    </xf>
    <xf numFmtId="164" fontId="4" fillId="0" borderId="51" xfId="1" applyFont="1" applyFill="1" applyBorder="1" applyAlignment="1"/>
    <xf numFmtId="0" fontId="8" fillId="0" borderId="45" xfId="0" applyFont="1" applyFill="1" applyBorder="1" applyAlignment="1" applyProtection="1"/>
    <xf numFmtId="0" fontId="10" fillId="2" borderId="39" xfId="0" applyFont="1" applyFill="1" applyBorder="1" applyAlignment="1" applyProtection="1">
      <alignment horizontal="right"/>
    </xf>
    <xf numFmtId="0" fontId="4" fillId="0" borderId="35" xfId="0" applyFont="1" applyFill="1" applyBorder="1" applyAlignment="1">
      <alignment horizontal="left" wrapText="1"/>
    </xf>
    <xf numFmtId="0" fontId="4" fillId="0" borderId="22" xfId="0" applyFont="1" applyFill="1" applyBorder="1" applyAlignment="1"/>
    <xf numFmtId="0" fontId="4" fillId="0" borderId="13" xfId="0" applyFont="1" applyFill="1" applyBorder="1" applyAlignment="1"/>
    <xf numFmtId="0" fontId="4" fillId="0" borderId="53" xfId="0" applyFont="1" applyFill="1" applyBorder="1" applyAlignment="1">
      <alignment horizontal="left" wrapText="1"/>
    </xf>
    <xf numFmtId="0" fontId="4" fillId="0" borderId="14" xfId="0" applyFont="1" applyFill="1" applyBorder="1" applyAlignment="1">
      <alignment horizontal="left" wrapText="1"/>
    </xf>
    <xf numFmtId="0" fontId="13" fillId="0" borderId="14" xfId="0" applyFont="1" applyFill="1" applyBorder="1" applyAlignment="1">
      <alignment horizontal="left" wrapText="1"/>
    </xf>
    <xf numFmtId="0" fontId="13" fillId="2" borderId="17" xfId="0" applyFont="1" applyFill="1" applyBorder="1" applyAlignment="1">
      <alignment wrapText="1"/>
    </xf>
    <xf numFmtId="164" fontId="10" fillId="2" borderId="36" xfId="1" applyFont="1" applyFill="1" applyBorder="1" applyAlignment="1"/>
    <xf numFmtId="164" fontId="10" fillId="8" borderId="18" xfId="1" applyFont="1" applyFill="1" applyBorder="1" applyAlignment="1"/>
    <xf numFmtId="0" fontId="4" fillId="0" borderId="19" xfId="0" applyFont="1" applyFill="1" applyBorder="1" applyAlignment="1"/>
    <xf numFmtId="0" fontId="13" fillId="0" borderId="54" xfId="0" applyFont="1" applyFill="1" applyBorder="1" applyAlignment="1">
      <alignment horizontal="left" wrapText="1"/>
    </xf>
    <xf numFmtId="0" fontId="4" fillId="0" borderId="55" xfId="0" applyFont="1" applyFill="1" applyBorder="1" applyAlignment="1"/>
    <xf numFmtId="44" fontId="4" fillId="0" borderId="0" xfId="0" applyNumberFormat="1" applyFont="1" applyFill="1" applyAlignment="1">
      <alignment horizontal="left"/>
    </xf>
    <xf numFmtId="167" fontId="10" fillId="0" borderId="0" xfId="0" applyNumberFormat="1" applyFont="1" applyAlignment="1">
      <alignment horizontal="right"/>
    </xf>
    <xf numFmtId="0" fontId="8" fillId="0" borderId="14" xfId="0" applyFont="1" applyFill="1" applyBorder="1" applyAlignment="1">
      <alignment wrapText="1"/>
    </xf>
    <xf numFmtId="0" fontId="5" fillId="10" borderId="12" xfId="0" applyFont="1" applyFill="1" applyBorder="1" applyAlignment="1">
      <alignment horizontal="center" vertical="center" wrapText="1"/>
    </xf>
    <xf numFmtId="0" fontId="11" fillId="2" borderId="19" xfId="0" applyFont="1" applyFill="1" applyBorder="1"/>
    <xf numFmtId="0" fontId="9" fillId="3" borderId="30" xfId="0" applyFont="1" applyFill="1" applyBorder="1" applyAlignment="1">
      <alignment horizontal="left" vertical="center" wrapText="1"/>
    </xf>
    <xf numFmtId="0" fontId="9" fillId="3" borderId="38" xfId="0" applyFont="1" applyFill="1" applyBorder="1" applyAlignment="1">
      <alignment horizontal="left" vertical="center" wrapText="1"/>
    </xf>
    <xf numFmtId="166" fontId="9" fillId="3" borderId="30" xfId="0" applyNumberFormat="1" applyFont="1" applyFill="1" applyBorder="1" applyAlignment="1">
      <alignment horizontal="center" vertical="center" wrapText="1"/>
    </xf>
    <xf numFmtId="166" fontId="9" fillId="3" borderId="31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9" fillId="5" borderId="20" xfId="0" applyFont="1" applyFill="1" applyBorder="1" applyAlignment="1">
      <alignment horizontal="center" vertical="center"/>
    </xf>
    <xf numFmtId="0" fontId="9" fillId="5" borderId="21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16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right" wrapText="1"/>
    </xf>
    <xf numFmtId="0" fontId="8" fillId="0" borderId="40" xfId="0" applyFont="1" applyFill="1" applyBorder="1" applyAlignment="1">
      <alignment horizontal="right" wrapText="1"/>
    </xf>
    <xf numFmtId="164" fontId="9" fillId="5" borderId="20" xfId="1" applyFont="1" applyFill="1" applyBorder="1" applyAlignment="1">
      <alignment horizontal="center" vertical="center" wrapText="1"/>
    </xf>
    <xf numFmtId="164" fontId="9" fillId="5" borderId="21" xfId="1" applyFont="1" applyFill="1" applyBorder="1" applyAlignment="1">
      <alignment horizontal="center" vertical="center" wrapText="1"/>
    </xf>
    <xf numFmtId="164" fontId="9" fillId="5" borderId="5" xfId="1" applyFont="1" applyFill="1" applyBorder="1" applyAlignment="1">
      <alignment horizontal="center" vertical="center" wrapText="1"/>
    </xf>
    <xf numFmtId="164" fontId="9" fillId="5" borderId="41" xfId="1" applyFont="1" applyFill="1" applyBorder="1" applyAlignment="1">
      <alignment horizontal="center" vertical="center" wrapText="1"/>
    </xf>
    <xf numFmtId="164" fontId="9" fillId="5" borderId="3" xfId="1" applyFont="1" applyFill="1" applyBorder="1" applyAlignment="1">
      <alignment horizontal="center" vertical="center" wrapText="1"/>
    </xf>
    <xf numFmtId="164" fontId="9" fillId="5" borderId="16" xfId="1" applyFont="1" applyFill="1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4" fillId="0" borderId="39" xfId="0" applyFont="1" applyFill="1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8" fillId="0" borderId="23" xfId="0" applyFont="1" applyFill="1" applyBorder="1" applyAlignment="1">
      <alignment horizontal="right" wrapText="1"/>
    </xf>
    <xf numFmtId="0" fontId="8" fillId="0" borderId="37" xfId="0" applyFont="1" applyFill="1" applyBorder="1" applyAlignment="1">
      <alignment horizontal="right" wrapText="1"/>
    </xf>
    <xf numFmtId="0" fontId="5" fillId="6" borderId="1" xfId="0" applyFont="1" applyFill="1" applyBorder="1" applyAlignment="1">
      <alignment horizontal="center" vertical="center" wrapText="1"/>
    </xf>
    <xf numFmtId="0" fontId="11" fillId="0" borderId="3" xfId="0" applyFont="1" applyBorder="1"/>
    <xf numFmtId="0" fontId="5" fillId="9" borderId="6" xfId="0" applyFont="1" applyFill="1" applyBorder="1" applyAlignment="1">
      <alignment horizontal="center" vertical="center" wrapText="1"/>
    </xf>
    <xf numFmtId="0" fontId="11" fillId="7" borderId="18" xfId="0" applyFont="1" applyFill="1" applyBorder="1"/>
    <xf numFmtId="0" fontId="9" fillId="8" borderId="8" xfId="0" applyFont="1" applyFill="1" applyBorder="1" applyAlignment="1">
      <alignment horizontal="left" vertical="center" wrapText="1"/>
    </xf>
    <xf numFmtId="0" fontId="17" fillId="8" borderId="25" xfId="0" applyFont="1" applyFill="1" applyBorder="1" applyAlignment="1">
      <alignment horizontal="left" vertical="center" wrapText="1"/>
    </xf>
    <xf numFmtId="0" fontId="8" fillId="8" borderId="23" xfId="0" applyFont="1" applyFill="1" applyBorder="1" applyAlignment="1">
      <alignment horizontal="right" wrapText="1"/>
    </xf>
    <xf numFmtId="0" fontId="8" fillId="8" borderId="37" xfId="0" applyFont="1" applyFill="1" applyBorder="1" applyAlignment="1">
      <alignment horizontal="right" wrapText="1"/>
    </xf>
    <xf numFmtId="0" fontId="8" fillId="7" borderId="23" xfId="0" applyFont="1" applyFill="1" applyBorder="1" applyAlignment="1">
      <alignment horizontal="right" wrapText="1"/>
    </xf>
    <xf numFmtId="0" fontId="8" fillId="7" borderId="37" xfId="0" applyFont="1" applyFill="1" applyBorder="1" applyAlignment="1">
      <alignment horizontal="right" wrapText="1"/>
    </xf>
    <xf numFmtId="0" fontId="8" fillId="4" borderId="23" xfId="0" applyFont="1" applyFill="1" applyBorder="1" applyAlignment="1">
      <alignment horizontal="right" wrapText="1"/>
    </xf>
    <xf numFmtId="0" fontId="2" fillId="4" borderId="24" xfId="0" applyFont="1" applyFill="1" applyBorder="1" applyAlignment="1">
      <alignment horizontal="right" wrapText="1"/>
    </xf>
    <xf numFmtId="0" fontId="14" fillId="6" borderId="1" xfId="0" applyFont="1" applyFill="1" applyBorder="1" applyAlignment="1" applyProtection="1">
      <alignment horizontal="center" vertical="center" wrapText="1"/>
    </xf>
    <xf numFmtId="0" fontId="11" fillId="0" borderId="52" xfId="0" applyFont="1" applyBorder="1" applyProtection="1"/>
    <xf numFmtId="0" fontId="14" fillId="6" borderId="32" xfId="0" applyFont="1" applyFill="1" applyBorder="1" applyAlignment="1">
      <alignment horizontal="center" vertical="center" wrapText="1"/>
    </xf>
    <xf numFmtId="0" fontId="11" fillId="0" borderId="34" xfId="0" applyFont="1" applyBorder="1"/>
    <xf numFmtId="0" fontId="19" fillId="8" borderId="1" xfId="0" applyFont="1" applyFill="1" applyBorder="1" applyAlignment="1">
      <alignment horizontal="center" vertical="center"/>
    </xf>
    <xf numFmtId="0" fontId="20" fillId="8" borderId="2" xfId="0" applyFont="1" applyFill="1" applyBorder="1" applyAlignment="1">
      <alignment horizontal="center" vertical="center"/>
    </xf>
    <xf numFmtId="0" fontId="20" fillId="8" borderId="3" xfId="0" applyFont="1" applyFill="1" applyBorder="1" applyAlignment="1">
      <alignment horizontal="center" vertical="center"/>
    </xf>
    <xf numFmtId="0" fontId="20" fillId="8" borderId="4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Medium4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windowProtection="1" tabSelected="1" zoomScale="50" zoomScaleNormal="50" zoomScaleSheetLayoutView="30" zoomScalePageLayoutView="25" workbookViewId="0">
      <selection activeCell="E16" sqref="E16"/>
    </sheetView>
  </sheetViews>
  <sheetFormatPr defaultColWidth="10.83203125" defaultRowHeight="15" x14ac:dyDescent="0.3"/>
  <cols>
    <col min="1" max="1" width="66.25" style="1" customWidth="1"/>
    <col min="2" max="2" width="38" style="1" customWidth="1"/>
    <col min="3" max="3" width="30.5" style="1" customWidth="1"/>
    <col min="4" max="4" width="28.58203125" style="1" customWidth="1"/>
    <col min="5" max="5" width="25.58203125" style="1" customWidth="1"/>
    <col min="6" max="7" width="24.5" style="1" customWidth="1"/>
    <col min="8" max="8" width="37.6640625" style="1" customWidth="1"/>
    <col min="9" max="10" width="25.58203125" style="1" customWidth="1"/>
    <col min="11" max="11" width="32.4140625" style="1" customWidth="1"/>
    <col min="12" max="16384" width="10.83203125" style="1"/>
  </cols>
  <sheetData>
    <row r="1" spans="1:10" s="3" customFormat="1" x14ac:dyDescent="0.3">
      <c r="A1" s="132" t="s">
        <v>35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3" customFormat="1" ht="62.5" customHeight="1" thickBot="1" x14ac:dyDescent="0.35">
      <c r="A2" s="134"/>
      <c r="B2" s="135"/>
      <c r="C2" s="135"/>
      <c r="D2" s="135"/>
      <c r="E2" s="135"/>
      <c r="F2" s="135"/>
      <c r="G2" s="135"/>
      <c r="H2" s="135"/>
      <c r="I2" s="135"/>
      <c r="J2" s="135"/>
    </row>
    <row r="3" spans="1:10" s="3" customFormat="1" ht="30" customHeight="1" thickBot="1" x14ac:dyDescent="0.35">
      <c r="A3" s="7"/>
      <c r="B3" s="8"/>
      <c r="C3" s="8"/>
      <c r="D3" s="8"/>
      <c r="E3" s="8"/>
      <c r="F3" s="8"/>
      <c r="G3" s="8"/>
      <c r="H3" s="8"/>
      <c r="I3" s="8"/>
      <c r="J3" s="8"/>
    </row>
    <row r="4" spans="1:10" s="3" customFormat="1" ht="57" customHeight="1" x14ac:dyDescent="0.3">
      <c r="A4" s="93" t="s">
        <v>23</v>
      </c>
      <c r="B4" s="94"/>
      <c r="C4" s="38" t="s">
        <v>36</v>
      </c>
      <c r="D4" s="95" t="s">
        <v>12</v>
      </c>
      <c r="E4" s="96"/>
    </row>
    <row r="5" spans="1:10" s="3" customFormat="1" ht="36" customHeight="1" x14ac:dyDescent="0.3">
      <c r="A5" s="97" t="s">
        <v>26</v>
      </c>
      <c r="B5" s="98"/>
      <c r="C5" s="12">
        <v>580312</v>
      </c>
      <c r="D5" s="99" t="s">
        <v>41</v>
      </c>
      <c r="E5" s="100"/>
    </row>
    <row r="6" spans="1:10" s="3" customFormat="1" ht="36" customHeight="1" thickBot="1" x14ac:dyDescent="0.35">
      <c r="A6" s="103" t="s">
        <v>22</v>
      </c>
      <c r="B6" s="104"/>
      <c r="C6" s="14">
        <f>SUM(C5:C5)</f>
        <v>580312</v>
      </c>
      <c r="D6" s="101"/>
      <c r="E6" s="102"/>
      <c r="G6" s="88"/>
    </row>
    <row r="7" spans="1:10" s="3" customFormat="1" ht="36" customHeight="1" x14ac:dyDescent="0.3">
      <c r="A7" s="93" t="s">
        <v>13</v>
      </c>
      <c r="B7" s="94"/>
      <c r="C7" s="39"/>
      <c r="D7" s="95" t="s">
        <v>12</v>
      </c>
      <c r="E7" s="96"/>
      <c r="G7" s="64"/>
    </row>
    <row r="8" spans="1:10" s="3" customFormat="1" ht="36" customHeight="1" x14ac:dyDescent="0.3">
      <c r="A8" s="97" t="s">
        <v>19</v>
      </c>
      <c r="B8" s="98"/>
      <c r="C8" s="13">
        <v>152000</v>
      </c>
      <c r="D8" s="105" t="s">
        <v>42</v>
      </c>
      <c r="E8" s="106"/>
      <c r="G8" s="65"/>
    </row>
    <row r="9" spans="1:10" s="3" customFormat="1" ht="36" customHeight="1" x14ac:dyDescent="0.3">
      <c r="A9" s="97" t="s">
        <v>33</v>
      </c>
      <c r="B9" s="111"/>
      <c r="C9" s="13">
        <v>75000</v>
      </c>
      <c r="D9" s="107"/>
      <c r="E9" s="108"/>
      <c r="G9" s="66"/>
    </row>
    <row r="10" spans="1:10" s="3" customFormat="1" ht="36" customHeight="1" thickBot="1" x14ac:dyDescent="0.35">
      <c r="A10" s="112" t="s">
        <v>14</v>
      </c>
      <c r="B10" s="113"/>
      <c r="C10" s="13">
        <v>49954</v>
      </c>
      <c r="D10" s="107"/>
      <c r="E10" s="108"/>
    </row>
    <row r="11" spans="1:10" s="3" customFormat="1" ht="36" customHeight="1" thickBot="1" x14ac:dyDescent="0.35">
      <c r="A11" s="114" t="s">
        <v>17</v>
      </c>
      <c r="B11" s="115"/>
      <c r="C11" s="42">
        <f>SUM(C8:C10)</f>
        <v>276954</v>
      </c>
      <c r="D11" s="107"/>
      <c r="E11" s="108"/>
      <c r="F11" s="8"/>
    </row>
    <row r="12" spans="1:10" s="3" customFormat="1" ht="36" customHeight="1" thickBot="1" x14ac:dyDescent="0.35">
      <c r="A12" s="122" t="s">
        <v>24</v>
      </c>
      <c r="B12" s="123"/>
      <c r="C12" s="51">
        <f>C6+C11</f>
        <v>857266</v>
      </c>
      <c r="D12" s="109"/>
      <c r="E12" s="110"/>
      <c r="F12" s="8"/>
      <c r="G12" s="53"/>
    </row>
    <row r="13" spans="1:10" s="3" customFormat="1" ht="40" customHeight="1" thickBot="1" x14ac:dyDescent="0.35">
      <c r="A13" s="124" t="s">
        <v>18</v>
      </c>
      <c r="B13" s="125"/>
      <c r="C13" s="32">
        <f>999080-857266</f>
        <v>141814</v>
      </c>
      <c r="D13" s="8"/>
      <c r="E13" s="8"/>
      <c r="F13" s="8"/>
    </row>
    <row r="14" spans="1:10" s="3" customFormat="1" ht="40" customHeight="1" thickBot="1" x14ac:dyDescent="0.4">
      <c r="A14" s="126" t="s">
        <v>25</v>
      </c>
      <c r="B14" s="127"/>
      <c r="C14" s="28">
        <f>SUM(C12:C13)</f>
        <v>999080</v>
      </c>
      <c r="D14" s="9"/>
      <c r="E14" s="9"/>
      <c r="F14" s="8"/>
    </row>
    <row r="15" spans="1:10" s="3" customFormat="1" ht="40" customHeight="1" thickBot="1" x14ac:dyDescent="0.35">
      <c r="A15" s="9"/>
      <c r="B15" s="8"/>
      <c r="D15" s="9"/>
      <c r="E15" s="9"/>
      <c r="F15" s="8"/>
      <c r="H15" s="3" t="s">
        <v>11</v>
      </c>
    </row>
    <row r="16" spans="1:10" s="3" customFormat="1" ht="36" customHeight="1" thickBot="1" x14ac:dyDescent="0.35">
      <c r="A16" s="9"/>
      <c r="B16" s="8"/>
      <c r="D16" s="5"/>
      <c r="E16" s="5"/>
    </row>
    <row r="17" spans="1:11" ht="40" customHeight="1" thickBot="1" x14ac:dyDescent="0.35">
      <c r="A17" s="120" t="s">
        <v>23</v>
      </c>
      <c r="B17" s="121"/>
      <c r="C17" s="89"/>
      <c r="D17" s="19"/>
      <c r="E17" s="19"/>
      <c r="F17" s="20"/>
      <c r="G17" s="20"/>
      <c r="H17" s="20"/>
      <c r="I17" s="20"/>
      <c r="J17" s="20"/>
    </row>
    <row r="18" spans="1:11" ht="47" customHeight="1" x14ac:dyDescent="0.3">
      <c r="A18" s="128" t="s">
        <v>0</v>
      </c>
      <c r="B18" s="130" t="s">
        <v>1</v>
      </c>
      <c r="C18" s="29" t="s">
        <v>2</v>
      </c>
      <c r="D18" s="29" t="s">
        <v>3</v>
      </c>
      <c r="E18" s="29" t="s">
        <v>4</v>
      </c>
      <c r="F18" s="29" t="s">
        <v>5</v>
      </c>
      <c r="G18" s="29" t="s">
        <v>6</v>
      </c>
      <c r="H18" s="71" t="s">
        <v>7</v>
      </c>
      <c r="I18" s="116" t="s">
        <v>16</v>
      </c>
      <c r="J18" s="118" t="s">
        <v>40</v>
      </c>
      <c r="K18" s="91" t="s">
        <v>43</v>
      </c>
    </row>
    <row r="19" spans="1:11" ht="78" customHeight="1" thickBot="1" x14ac:dyDescent="0.35">
      <c r="A19" s="129"/>
      <c r="B19" s="131"/>
      <c r="C19" s="21" t="s">
        <v>8</v>
      </c>
      <c r="D19" s="21" t="s">
        <v>9</v>
      </c>
      <c r="E19" s="21" t="s">
        <v>10</v>
      </c>
      <c r="F19" s="21" t="s">
        <v>30</v>
      </c>
      <c r="G19" s="21" t="s">
        <v>31</v>
      </c>
      <c r="H19" s="72" t="s">
        <v>32</v>
      </c>
      <c r="I19" s="117"/>
      <c r="J19" s="119"/>
      <c r="K19" s="92"/>
    </row>
    <row r="20" spans="1:11" s="46" customFormat="1" ht="54" customHeight="1" x14ac:dyDescent="0.3">
      <c r="A20" s="57" t="s">
        <v>39</v>
      </c>
      <c r="B20" s="76" t="s">
        <v>34</v>
      </c>
      <c r="C20" s="43"/>
      <c r="D20" s="43"/>
      <c r="E20" s="43"/>
      <c r="F20" s="43"/>
      <c r="G20" s="43"/>
      <c r="H20" s="44"/>
      <c r="I20" s="73"/>
      <c r="J20" s="61"/>
      <c r="K20" s="77" t="s">
        <v>44</v>
      </c>
    </row>
    <row r="21" spans="1:11" s="46" customFormat="1" ht="54" customHeight="1" x14ac:dyDescent="0.3">
      <c r="A21" s="57" t="s">
        <v>48</v>
      </c>
      <c r="B21" s="76" t="s">
        <v>34</v>
      </c>
      <c r="C21" s="40"/>
      <c r="D21" s="40"/>
      <c r="E21" s="40"/>
      <c r="F21" s="40"/>
      <c r="G21" s="40"/>
      <c r="H21" s="47"/>
      <c r="I21" s="67">
        <v>89900</v>
      </c>
      <c r="J21" s="54">
        <v>0</v>
      </c>
      <c r="K21" s="78"/>
    </row>
    <row r="22" spans="1:11" s="46" customFormat="1" ht="54" customHeight="1" x14ac:dyDescent="0.3">
      <c r="A22" s="74" t="s">
        <v>27</v>
      </c>
      <c r="B22" s="76" t="s">
        <v>34</v>
      </c>
      <c r="C22" s="40"/>
      <c r="D22" s="40"/>
      <c r="E22" s="40"/>
      <c r="F22" s="40"/>
      <c r="G22" s="40"/>
      <c r="H22" s="47"/>
      <c r="I22" s="67">
        <v>38000</v>
      </c>
      <c r="J22" s="50">
        <v>0</v>
      </c>
      <c r="K22" s="78"/>
    </row>
    <row r="23" spans="1:11" s="46" customFormat="1" ht="54" customHeight="1" x14ac:dyDescent="0.3">
      <c r="A23" s="74" t="s">
        <v>47</v>
      </c>
      <c r="B23" s="76" t="s">
        <v>34</v>
      </c>
      <c r="C23" s="40"/>
      <c r="D23" s="40"/>
      <c r="E23" s="40"/>
      <c r="F23" s="40"/>
      <c r="G23" s="40"/>
      <c r="H23" s="47"/>
      <c r="I23" s="67">
        <v>76637</v>
      </c>
      <c r="J23" s="50">
        <v>0</v>
      </c>
      <c r="K23" s="78"/>
    </row>
    <row r="24" spans="1:11" s="46" customFormat="1" ht="80" customHeight="1" x14ac:dyDescent="0.3">
      <c r="A24" s="57" t="s">
        <v>21</v>
      </c>
      <c r="B24" s="79" t="s">
        <v>15</v>
      </c>
      <c r="C24" s="58">
        <v>55000</v>
      </c>
      <c r="D24" s="58">
        <v>76800</v>
      </c>
      <c r="E24" s="58">
        <v>13750</v>
      </c>
      <c r="F24" s="58">
        <v>11000</v>
      </c>
      <c r="G24" s="55">
        <v>10000</v>
      </c>
      <c r="H24" s="56">
        <v>30000</v>
      </c>
      <c r="I24" s="69">
        <f>SUM(C24:H24)</f>
        <v>196550</v>
      </c>
      <c r="J24" s="50">
        <v>195550</v>
      </c>
      <c r="K24" s="78" t="s">
        <v>46</v>
      </c>
    </row>
    <row r="25" spans="1:11" s="46" customFormat="1" ht="80" customHeight="1" x14ac:dyDescent="0.3">
      <c r="A25" s="57" t="s">
        <v>37</v>
      </c>
      <c r="B25" s="80" t="s">
        <v>15</v>
      </c>
      <c r="C25" s="41">
        <v>15000</v>
      </c>
      <c r="D25" s="41">
        <v>25000</v>
      </c>
      <c r="E25" s="41">
        <v>10000</v>
      </c>
      <c r="F25" s="41">
        <v>10000</v>
      </c>
      <c r="G25" s="41">
        <v>15000</v>
      </c>
      <c r="H25" s="41">
        <v>10000</v>
      </c>
      <c r="I25" s="67">
        <f>SUM(C25:H25)</f>
        <v>85000</v>
      </c>
      <c r="J25" s="50">
        <v>85000</v>
      </c>
      <c r="K25" s="78" t="s">
        <v>45</v>
      </c>
    </row>
    <row r="26" spans="1:11" ht="80" customHeight="1" x14ac:dyDescent="0.3">
      <c r="A26" s="57" t="s">
        <v>38</v>
      </c>
      <c r="B26" s="80" t="s">
        <v>15</v>
      </c>
      <c r="C26" s="60">
        <v>25000</v>
      </c>
      <c r="D26" s="60">
        <v>30000</v>
      </c>
      <c r="E26" s="60">
        <v>13750</v>
      </c>
      <c r="F26" s="60">
        <v>35000</v>
      </c>
      <c r="G26" s="60">
        <v>15000</v>
      </c>
      <c r="H26" s="60">
        <v>40000</v>
      </c>
      <c r="I26" s="70">
        <f>SUM(C26:H26)</f>
        <v>158750</v>
      </c>
      <c r="J26" s="62">
        <v>158750</v>
      </c>
      <c r="K26" s="78" t="s">
        <v>45</v>
      </c>
    </row>
    <row r="27" spans="1:11" s="46" customFormat="1" ht="80" customHeight="1" x14ac:dyDescent="0.3">
      <c r="A27" s="57" t="s">
        <v>29</v>
      </c>
      <c r="B27" s="81" t="s">
        <v>15</v>
      </c>
      <c r="C27" s="41"/>
      <c r="D27" s="41"/>
      <c r="E27" s="41"/>
      <c r="F27" s="41">
        <v>14018</v>
      </c>
      <c r="G27" s="45">
        <v>110098</v>
      </c>
      <c r="H27" s="41">
        <v>6896</v>
      </c>
      <c r="I27" s="67">
        <f>SUM(F27:H27)</f>
        <v>131012</v>
      </c>
      <c r="J27" s="50">
        <v>131012</v>
      </c>
      <c r="K27" s="78" t="s">
        <v>46</v>
      </c>
    </row>
    <row r="28" spans="1:11" s="46" customFormat="1" ht="80" customHeight="1" x14ac:dyDescent="0.3">
      <c r="A28" s="90" t="s">
        <v>50</v>
      </c>
      <c r="B28" s="86"/>
      <c r="C28" s="56"/>
      <c r="D28" s="56"/>
      <c r="E28" s="56"/>
      <c r="F28" s="56"/>
      <c r="G28" s="4">
        <v>10000</v>
      </c>
      <c r="H28" s="68"/>
      <c r="I28" s="68">
        <v>10000</v>
      </c>
      <c r="J28" s="59">
        <v>10000</v>
      </c>
      <c r="K28" s="87" t="s">
        <v>46</v>
      </c>
    </row>
    <row r="29" spans="1:11" s="46" customFormat="1" ht="40" customHeight="1" thickBot="1" x14ac:dyDescent="0.35">
      <c r="A29" s="75" t="s">
        <v>20</v>
      </c>
      <c r="B29" s="82"/>
      <c r="C29" s="48">
        <f t="shared" ref="C29:H29" si="0">SUM(C24:C28)</f>
        <v>95000</v>
      </c>
      <c r="D29" s="48">
        <f t="shared" si="0"/>
        <v>131800</v>
      </c>
      <c r="E29" s="48">
        <f t="shared" si="0"/>
        <v>37500</v>
      </c>
      <c r="F29" s="48">
        <f t="shared" si="0"/>
        <v>70018</v>
      </c>
      <c r="G29" s="48">
        <f t="shared" si="0"/>
        <v>160098</v>
      </c>
      <c r="H29" s="49">
        <f t="shared" si="0"/>
        <v>86896</v>
      </c>
      <c r="I29" s="83">
        <f>SUM(I21:I28)</f>
        <v>785849</v>
      </c>
      <c r="J29" s="84">
        <f>SUM(J21:J28)</f>
        <v>580312</v>
      </c>
      <c r="K29" s="85"/>
    </row>
    <row r="30" spans="1:11" s="3" customFormat="1" ht="40" customHeight="1" thickBot="1" x14ac:dyDescent="0.35">
      <c r="A30" s="23"/>
      <c r="B30" s="24"/>
      <c r="C30" s="25"/>
      <c r="D30" s="25"/>
      <c r="E30" s="25"/>
      <c r="F30" s="25"/>
      <c r="G30" s="25"/>
      <c r="H30" s="26"/>
      <c r="I30" s="27"/>
      <c r="J30" s="27"/>
    </row>
    <row r="31" spans="1:11" s="3" customFormat="1" ht="40" customHeight="1" thickBot="1" x14ac:dyDescent="0.35">
      <c r="A31" s="120" t="s">
        <v>13</v>
      </c>
      <c r="B31" s="121"/>
      <c r="C31" s="29" t="s">
        <v>2</v>
      </c>
      <c r="D31" s="29" t="s">
        <v>3</v>
      </c>
      <c r="E31" s="29" t="s">
        <v>4</v>
      </c>
      <c r="F31" s="29" t="s">
        <v>5</v>
      </c>
      <c r="G31" s="29" t="s">
        <v>6</v>
      </c>
      <c r="H31" s="30" t="s">
        <v>7</v>
      </c>
      <c r="I31" s="31" t="s">
        <v>28</v>
      </c>
      <c r="J31" s="9"/>
    </row>
    <row r="32" spans="1:11" s="3" customFormat="1" ht="40" customHeight="1" x14ac:dyDescent="0.3">
      <c r="A32" s="15" t="s">
        <v>49</v>
      </c>
      <c r="B32" s="16"/>
      <c r="C32" s="17">
        <v>112000</v>
      </c>
      <c r="D32" s="18"/>
      <c r="E32" s="18">
        <v>40000</v>
      </c>
      <c r="F32" s="18"/>
      <c r="G32" s="18"/>
      <c r="H32" s="18"/>
      <c r="I32" s="33">
        <f>SUM(C32:H32)</f>
        <v>152000</v>
      </c>
      <c r="J32" s="22"/>
    </row>
    <row r="33" spans="1:10" s="3" customFormat="1" ht="40" customHeight="1" x14ac:dyDescent="0.3">
      <c r="A33" s="10" t="s">
        <v>33</v>
      </c>
      <c r="B33" s="2"/>
      <c r="C33" s="6"/>
      <c r="D33" s="6"/>
      <c r="E33" s="6"/>
      <c r="F33" s="6"/>
      <c r="G33" s="4">
        <v>75000</v>
      </c>
      <c r="H33" s="6"/>
      <c r="I33" s="34">
        <f>SUM(C33:H33)</f>
        <v>75000</v>
      </c>
      <c r="J33" s="22"/>
    </row>
    <row r="34" spans="1:10" s="3" customFormat="1" ht="40" customHeight="1" x14ac:dyDescent="0.3">
      <c r="A34" s="10" t="s">
        <v>14</v>
      </c>
      <c r="B34" s="2"/>
      <c r="C34" s="6"/>
      <c r="D34" s="6"/>
      <c r="E34" s="6"/>
      <c r="F34" s="6"/>
      <c r="G34" s="4"/>
      <c r="H34" s="6"/>
      <c r="I34" s="63">
        <v>49954</v>
      </c>
      <c r="J34" s="22"/>
    </row>
    <row r="35" spans="1:10" s="3" customFormat="1" ht="40" customHeight="1" thickBot="1" x14ac:dyDescent="0.35">
      <c r="A35" s="35" t="s">
        <v>20</v>
      </c>
      <c r="B35" s="36"/>
      <c r="C35" s="11">
        <f>SUM(C32:C34)</f>
        <v>112000</v>
      </c>
      <c r="D35" s="11">
        <f>SUM(D32:D34)</f>
        <v>0</v>
      </c>
      <c r="E35" s="11">
        <f>SUM(E32:E34)</f>
        <v>40000</v>
      </c>
      <c r="F35" s="11"/>
      <c r="G35" s="37">
        <f>SUM(G32:G34)</f>
        <v>75000</v>
      </c>
      <c r="H35" s="11"/>
      <c r="I35" s="52">
        <f>SUM(I32:I34)</f>
        <v>276954</v>
      </c>
      <c r="J35" s="22"/>
    </row>
  </sheetData>
  <mergeCells count="23">
    <mergeCell ref="A31:B31"/>
    <mergeCell ref="A12:B12"/>
    <mergeCell ref="A13:B13"/>
    <mergeCell ref="A14:B14"/>
    <mergeCell ref="A17:B17"/>
    <mergeCell ref="A18:A19"/>
    <mergeCell ref="B18:B19"/>
    <mergeCell ref="K18:K19"/>
    <mergeCell ref="A1:J2"/>
    <mergeCell ref="A4:B4"/>
    <mergeCell ref="D4:E4"/>
    <mergeCell ref="A5:B5"/>
    <mergeCell ref="D5:E6"/>
    <mergeCell ref="A6:B6"/>
    <mergeCell ref="A7:B7"/>
    <mergeCell ref="D7:E7"/>
    <mergeCell ref="A8:B8"/>
    <mergeCell ref="D8:E12"/>
    <mergeCell ref="A9:B9"/>
    <mergeCell ref="A10:B10"/>
    <mergeCell ref="A11:B11"/>
    <mergeCell ref="I18:I19"/>
    <mergeCell ref="J18:J19"/>
  </mergeCells>
  <printOptions horizontalCentered="1"/>
  <pageMargins left="0.25" right="0.25" top="0.25" bottom="0.25" header="0.5" footer="0.5"/>
  <pageSetup scale="31"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YR9 DRAFT Budget</vt:lpstr>
      <vt:lpstr>'YR9 DRAFT Budget'!Print_Area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Corlei Prieto</dc:creator>
  <cp:lastModifiedBy>Corlei Nina Prieto</cp:lastModifiedBy>
  <dcterms:created xsi:type="dcterms:W3CDTF">2020-02-04T01:13:01Z</dcterms:created>
  <dcterms:modified xsi:type="dcterms:W3CDTF">2023-08-04T22:02:14Z</dcterms:modified>
  <cp:contentStatus/>
</cp:coreProperties>
</file>